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activeTab="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</sheets>
  <calcPr calcId="162913"/>
</workbook>
</file>

<file path=xl/calcChain.xml><?xml version="1.0" encoding="utf-8"?>
<calcChain xmlns="http://schemas.openxmlformats.org/spreadsheetml/2006/main">
  <c r="B17" i="2" l="1"/>
  <c r="D9" i="6"/>
  <c r="B9" i="6"/>
  <c r="G8" i="6"/>
  <c r="F8" i="6"/>
  <c r="G7" i="6"/>
  <c r="F7" i="6"/>
  <c r="G6" i="6"/>
  <c r="F6" i="6"/>
  <c r="G5" i="6"/>
  <c r="F5" i="6"/>
  <c r="G4" i="6"/>
  <c r="F4" i="6"/>
  <c r="F9" i="6" s="1"/>
  <c r="D8" i="4"/>
  <c r="G8" i="4"/>
  <c r="C17" i="2"/>
</calcChain>
</file>

<file path=xl/sharedStrings.xml><?xml version="1.0" encoding="utf-8"?>
<sst xmlns="http://schemas.openxmlformats.org/spreadsheetml/2006/main" count="62" uniqueCount="52">
  <si>
    <t>Nigeria Pension Fund and its share to GDP</t>
  </si>
  <si>
    <t>Year</t>
  </si>
  <si>
    <t>Total Asset (N' Billion)</t>
  </si>
  <si>
    <t>Total Assets as a Percentage of GDP (%)</t>
  </si>
  <si>
    <t>ASSET CLASSES</t>
  </si>
  <si>
    <t>WEIGHT (%)</t>
  </si>
  <si>
    <t>FIXED INCOME</t>
  </si>
  <si>
    <t>FGN DEBT SECURITIES</t>
  </si>
  <si>
    <t>STATE GOVT. SECURITIES</t>
  </si>
  <si>
    <t>CORPORATE DEBT SECURITIES</t>
  </si>
  <si>
    <t>SUPRA-NATIONAL BONDS</t>
  </si>
  <si>
    <t>MONEY MARKET SECURITIES</t>
  </si>
  <si>
    <t>EQUITIES</t>
  </si>
  <si>
    <t>ORDINARY SHARES</t>
  </si>
  <si>
    <t>PRIVATE EQUITY FUNDS</t>
  </si>
  <si>
    <t>ALTERNATIVE ASSETS</t>
  </si>
  <si>
    <t>REAL ESTATE PROPERTIES</t>
  </si>
  <si>
    <t>MUTUAL FUNDS (OPEN / CLOSED - END FUNDS &amp; REITS)</t>
  </si>
  <si>
    <t>INFRASTRUCTURE FUNDS</t>
  </si>
  <si>
    <t>CASH &amp; OTHER ASSETS</t>
  </si>
  <si>
    <t>TOTAL</t>
  </si>
  <si>
    <t>Total Value of Pension Fund Assets (N' Billion)</t>
  </si>
  <si>
    <t>% of Fund Invested in Domestic Market</t>
  </si>
  <si>
    <t>% of Funds* Invested in Foreign Market</t>
  </si>
  <si>
    <t>Age Distribution</t>
  </si>
  <si>
    <t>Sector Composition (%)</t>
  </si>
  <si>
    <t>Public</t>
  </si>
  <si>
    <t>Private</t>
  </si>
  <si>
    <t>Total</t>
  </si>
  <si>
    <t>Gender Composition (%)</t>
  </si>
  <si>
    <t>Male</t>
  </si>
  <si>
    <t>Female</t>
  </si>
  <si>
    <t>&lt; 40 years</t>
  </si>
  <si>
    <t>40 - 49 years</t>
  </si>
  <si>
    <t>50 - 59 years</t>
  </si>
  <si>
    <t>&gt;= 60 years</t>
  </si>
  <si>
    <t xml:space="preserve"> Weightd Portfolio Returns on Investment (%)</t>
  </si>
  <si>
    <t>Weighted Average Rate of Returns on RSA Funds</t>
  </si>
  <si>
    <t>Period</t>
  </si>
  <si>
    <t>RSA Active fund</t>
  </si>
  <si>
    <t>RSA Retiree fund</t>
  </si>
  <si>
    <t>Actual Portfolio Allocation to Infrastructure Equity (Fund)</t>
  </si>
  <si>
    <t>Actual Portfolio Allocation to Infrastructure Bond</t>
  </si>
  <si>
    <t>$' Million</t>
  </si>
  <si>
    <t>%</t>
  </si>
  <si>
    <t>TOTAL PENSION FUND ASSETS (N' Billion)</t>
  </si>
  <si>
    <t>Percentage of Total Amount of Fund Invested in Doestic and Foreign Markets</t>
  </si>
  <si>
    <r>
      <rPr>
        <b/>
        <sz val="12"/>
        <color theme="1"/>
        <rFont val="Calibri"/>
        <family val="2"/>
        <scheme val="minor"/>
      </rPr>
      <t>Note</t>
    </r>
    <r>
      <rPr>
        <sz val="12"/>
        <color theme="1"/>
        <rFont val="Calibri"/>
        <family val="2"/>
        <scheme val="minor"/>
      </rPr>
      <t>: Funds Invested in foreign markets are those of Pension Schemes of Multinational companies brought into the Contributory Pension Scheme</t>
    </r>
  </si>
  <si>
    <t>Composition of CPS Participants as at 31 December, 2016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</si>
  <si>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>Information on attribution analysis on the Portfolio is currently unavailable</t>
    </r>
  </si>
  <si>
    <t>Pension Fund Allocation to Infrastructure Fund and Bonds</t>
  </si>
  <si>
    <t>Pension Fund Asset under Management as at 31 December,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</si>
</sst>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1" xfId="0" applyBorder="1"/>
    <xf numFmtId="0" fontId="5" fillId="0" borderId="1" xfId="0" applyFont="1" applyBorder="1"/>
    <xf numFmtId="0" fontId="3" fillId="0" borderId="1" xfId="0" applyFont="1" applyBorder="1"/>
    <xf numFmtId="2" fontId="5" fillId="0" borderId="1" xfId="0" applyNumberFormat="1" applyFont="1" applyBorder="1"/>
    <xf numFmtId="0" fontId="7" fillId="0" borderId="0" xfId="0" applyFont="1"/>
    <xf numFmtId="0" fontId="5" fillId="0" borderId="0" xfId="0" applyFont="1"/>
    <xf numFmtId="0" fontId="3" fillId="0" borderId="2" xfId="0" applyFont="1" applyBorder="1"/>
    <xf numFmtId="0" fontId="0" fillId="0" borderId="2" xfId="0" applyBorder="1"/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5" fillId="0" borderId="2" xfId="0" applyFont="1" applyBorder="1"/>
    <xf numFmtId="2" fontId="5" fillId="0" borderId="2" xfId="0" applyNumberFormat="1" applyFont="1" applyBorder="1"/>
    <xf numFmtId="0" fontId="6" fillId="2" borderId="3" xfId="0" applyFont="1" applyFill="1" applyBorder="1"/>
    <xf numFmtId="0" fontId="6" fillId="2" borderId="4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10" xfId="0" applyFont="1" applyFill="1" applyBorder="1"/>
    <xf numFmtId="0" fontId="3" fillId="2" borderId="11" xfId="0" applyFont="1" applyFill="1" applyBorder="1"/>
    <xf numFmtId="0" fontId="2" fillId="0" borderId="1" xfId="0" applyFont="1" applyBorder="1"/>
    <xf numFmtId="2" fontId="3" fillId="0" borderId="1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3" fillId="0" borderId="11" xfId="0" applyFont="1" applyBorder="1"/>
    <xf numFmtId="43" fontId="5" fillId="0" borderId="2" xfId="1" applyFont="1" applyBorder="1"/>
    <xf numFmtId="43" fontId="5" fillId="0" borderId="1" xfId="1" applyFont="1" applyBorder="1"/>
    <xf numFmtId="43" fontId="3" fillId="0" borderId="1" xfId="1" applyFont="1" applyBorder="1"/>
    <xf numFmtId="0" fontId="7" fillId="0" borderId="12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4" sqref="A14:XFD14"/>
    </sheetView>
  </sheetViews>
  <sheetFormatPr defaultRowHeight="15" x14ac:dyDescent="0.25"/>
  <cols>
    <col min="2" max="2" width="18.7109375" customWidth="1"/>
    <col min="3" max="3" width="22.140625" customWidth="1"/>
  </cols>
  <sheetData>
    <row r="1" spans="1:5" s="7" customFormat="1" ht="19.5" thickBot="1" x14ac:dyDescent="0.35">
      <c r="A1" s="35" t="s">
        <v>0</v>
      </c>
      <c r="B1" s="35"/>
      <c r="C1" s="35"/>
    </row>
    <row r="2" spans="1:5" s="2" customFormat="1" ht="52.5" customHeight="1" thickBot="1" x14ac:dyDescent="0.35">
      <c r="A2" s="16" t="s">
        <v>1</v>
      </c>
      <c r="B2" s="17" t="s">
        <v>2</v>
      </c>
      <c r="C2" s="18" t="s">
        <v>3</v>
      </c>
    </row>
    <row r="3" spans="1:5" ht="15.75" x14ac:dyDescent="0.25">
      <c r="A3" s="14">
        <v>2007</v>
      </c>
      <c r="B3" s="31">
        <v>815.18</v>
      </c>
      <c r="C3" s="15">
        <v>3.89</v>
      </c>
    </row>
    <row r="4" spans="1:5" ht="15.75" x14ac:dyDescent="0.25">
      <c r="A4" s="4">
        <v>2008</v>
      </c>
      <c r="B4" s="32">
        <v>1099.01</v>
      </c>
      <c r="C4" s="6">
        <v>4.46</v>
      </c>
    </row>
    <row r="5" spans="1:5" ht="15.75" x14ac:dyDescent="0.25">
      <c r="A5" s="4">
        <v>2009</v>
      </c>
      <c r="B5" s="32">
        <v>1529.63</v>
      </c>
      <c r="C5" s="6">
        <v>6.06</v>
      </c>
    </row>
    <row r="6" spans="1:5" ht="15.75" x14ac:dyDescent="0.25">
      <c r="A6" s="4">
        <v>2010</v>
      </c>
      <c r="B6" s="32">
        <v>2029.77</v>
      </c>
      <c r="C6" s="6">
        <v>3.72</v>
      </c>
    </row>
    <row r="7" spans="1:5" ht="15.75" x14ac:dyDescent="0.25">
      <c r="A7" s="4">
        <v>2011</v>
      </c>
      <c r="B7" s="32">
        <v>2442.84</v>
      </c>
      <c r="C7" s="6">
        <v>3.88</v>
      </c>
    </row>
    <row r="8" spans="1:5" ht="15.75" x14ac:dyDescent="0.25">
      <c r="A8" s="4">
        <v>2012</v>
      </c>
      <c r="B8" s="32">
        <v>3151.61</v>
      </c>
      <c r="C8" s="6">
        <v>4.3899999999999997</v>
      </c>
    </row>
    <row r="9" spans="1:5" ht="15.75" x14ac:dyDescent="0.25">
      <c r="A9" s="4">
        <v>2013</v>
      </c>
      <c r="B9" s="32">
        <v>4058.09</v>
      </c>
      <c r="C9" s="6">
        <v>5.07</v>
      </c>
    </row>
    <row r="10" spans="1:5" ht="15.75" x14ac:dyDescent="0.25">
      <c r="A10" s="4">
        <v>2014</v>
      </c>
      <c r="B10" s="32">
        <v>4610.97</v>
      </c>
      <c r="C10" s="6">
        <v>5.12</v>
      </c>
    </row>
    <row r="11" spans="1:5" ht="15.75" x14ac:dyDescent="0.25">
      <c r="A11" s="4">
        <v>2015</v>
      </c>
      <c r="B11" s="32">
        <v>5302.82</v>
      </c>
      <c r="C11" s="6">
        <v>5.57</v>
      </c>
    </row>
    <row r="12" spans="1:5" ht="15.75" x14ac:dyDescent="0.25">
      <c r="A12" s="4">
        <v>2016</v>
      </c>
      <c r="B12" s="32">
        <v>6164.76</v>
      </c>
      <c r="C12" s="6">
        <v>6</v>
      </c>
    </row>
    <row r="15" spans="1:5" ht="18.75" x14ac:dyDescent="0.3">
      <c r="D15" s="7"/>
      <c r="E15" s="7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2" sqref="E2"/>
    </sheetView>
  </sheetViews>
  <sheetFormatPr defaultRowHeight="15" x14ac:dyDescent="0.25"/>
  <cols>
    <col min="1" max="1" width="51" customWidth="1"/>
    <col min="2" max="2" width="17.42578125" customWidth="1"/>
    <col min="3" max="3" width="13.42578125" customWidth="1"/>
  </cols>
  <sheetData>
    <row r="1" spans="1:3" ht="19.5" thickBot="1" x14ac:dyDescent="0.35">
      <c r="A1" s="35" t="s">
        <v>51</v>
      </c>
      <c r="B1" s="35"/>
      <c r="C1" s="35"/>
    </row>
    <row r="2" spans="1:3" ht="49.5" customHeight="1" thickBot="1" x14ac:dyDescent="0.3">
      <c r="A2" s="11" t="s">
        <v>4</v>
      </c>
      <c r="B2" s="12" t="s">
        <v>45</v>
      </c>
      <c r="C2" s="13" t="s">
        <v>5</v>
      </c>
    </row>
    <row r="3" spans="1:3" ht="15.75" x14ac:dyDescent="0.25">
      <c r="A3" s="9" t="s">
        <v>6</v>
      </c>
      <c r="B3" s="10"/>
      <c r="C3" s="10"/>
    </row>
    <row r="4" spans="1:3" ht="15.75" x14ac:dyDescent="0.25">
      <c r="A4" s="3" t="s">
        <v>7</v>
      </c>
      <c r="B4" s="32">
        <v>4427.3</v>
      </c>
      <c r="C4" s="4">
        <v>71.819999999999993</v>
      </c>
    </row>
    <row r="5" spans="1:3" ht="15.75" x14ac:dyDescent="0.25">
      <c r="A5" s="3" t="s">
        <v>8</v>
      </c>
      <c r="B5" s="32">
        <v>148.46</v>
      </c>
      <c r="C5" s="4">
        <v>2.41</v>
      </c>
    </row>
    <row r="6" spans="1:3" ht="15.75" x14ac:dyDescent="0.25">
      <c r="A6" s="3" t="s">
        <v>9</v>
      </c>
      <c r="B6" s="32">
        <v>285.82</v>
      </c>
      <c r="C6" s="4">
        <v>4.6399999999999997</v>
      </c>
    </row>
    <row r="7" spans="1:3" ht="15.75" x14ac:dyDescent="0.25">
      <c r="A7" s="3" t="s">
        <v>10</v>
      </c>
      <c r="B7" s="32">
        <v>11.78</v>
      </c>
      <c r="C7" s="4">
        <v>0.19</v>
      </c>
    </row>
    <row r="8" spans="1:3" ht="15.75" x14ac:dyDescent="0.25">
      <c r="A8" s="3" t="s">
        <v>11</v>
      </c>
      <c r="B8" s="32">
        <v>401.06</v>
      </c>
      <c r="C8" s="4">
        <v>6.51</v>
      </c>
    </row>
    <row r="9" spans="1:3" ht="15.75" x14ac:dyDescent="0.25">
      <c r="A9" s="5" t="s">
        <v>12</v>
      </c>
      <c r="B9" s="32"/>
      <c r="C9" s="4"/>
    </row>
    <row r="10" spans="1:3" ht="15.75" x14ac:dyDescent="0.25">
      <c r="A10" s="3" t="s">
        <v>13</v>
      </c>
      <c r="B10" s="32">
        <v>584.62</v>
      </c>
      <c r="C10" s="4">
        <v>9.48</v>
      </c>
    </row>
    <row r="11" spans="1:3" ht="15.75" x14ac:dyDescent="0.25">
      <c r="A11" s="3" t="s">
        <v>14</v>
      </c>
      <c r="B11" s="32">
        <v>19</v>
      </c>
      <c r="C11" s="4">
        <v>0.31</v>
      </c>
    </row>
    <row r="12" spans="1:3" ht="15.75" x14ac:dyDescent="0.25">
      <c r="A12" s="5" t="s">
        <v>15</v>
      </c>
      <c r="B12" s="32"/>
      <c r="C12" s="4"/>
    </row>
    <row r="13" spans="1:3" ht="15.75" x14ac:dyDescent="0.25">
      <c r="A13" s="3" t="s">
        <v>16</v>
      </c>
      <c r="B13" s="32">
        <v>233.89</v>
      </c>
      <c r="C13" s="4">
        <v>3.79</v>
      </c>
    </row>
    <row r="14" spans="1:3" ht="15.75" x14ac:dyDescent="0.25">
      <c r="A14" s="3" t="s">
        <v>17</v>
      </c>
      <c r="B14" s="32">
        <v>19.27</v>
      </c>
      <c r="C14" s="4">
        <v>0.31</v>
      </c>
    </row>
    <row r="15" spans="1:3" ht="15.75" x14ac:dyDescent="0.25">
      <c r="A15" s="3" t="s">
        <v>18</v>
      </c>
      <c r="B15" s="32">
        <v>2.06</v>
      </c>
      <c r="C15" s="4">
        <v>0.03</v>
      </c>
    </row>
    <row r="16" spans="1:3" ht="15.75" x14ac:dyDescent="0.25">
      <c r="A16" s="3" t="s">
        <v>19</v>
      </c>
      <c r="B16" s="32">
        <v>31.5</v>
      </c>
      <c r="C16" s="4">
        <v>0.51</v>
      </c>
    </row>
    <row r="17" spans="1:3" s="1" customFormat="1" ht="15.75" x14ac:dyDescent="0.25">
      <c r="A17" s="25" t="s">
        <v>20</v>
      </c>
      <c r="B17" s="33">
        <f>SUM(B4:B16)</f>
        <v>6164.7600000000011</v>
      </c>
      <c r="C17" s="5">
        <f>SUM(C4:C16)</f>
        <v>100.00000000000001</v>
      </c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sqref="A1:D1"/>
    </sheetView>
  </sheetViews>
  <sheetFormatPr defaultRowHeight="15" x14ac:dyDescent="0.25"/>
  <cols>
    <col min="2" max="2" width="16.85546875" customWidth="1"/>
    <col min="3" max="3" width="22.42578125" customWidth="1"/>
    <col min="4" max="4" width="21.140625" customWidth="1"/>
  </cols>
  <sheetData>
    <row r="1" spans="1:8" s="2" customFormat="1" ht="40.5" customHeight="1" thickBot="1" x14ac:dyDescent="0.35">
      <c r="A1" s="36" t="s">
        <v>46</v>
      </c>
      <c r="B1" s="36"/>
      <c r="C1" s="36"/>
      <c r="D1" s="36"/>
      <c r="E1" s="7"/>
      <c r="F1" s="7"/>
      <c r="G1" s="7"/>
      <c r="H1" s="7"/>
    </row>
    <row r="2" spans="1:8" ht="47.25" customHeight="1" thickBot="1" x14ac:dyDescent="0.3">
      <c r="A2" s="21" t="s">
        <v>1</v>
      </c>
      <c r="B2" s="12" t="s">
        <v>21</v>
      </c>
      <c r="C2" s="12" t="s">
        <v>22</v>
      </c>
      <c r="D2" s="22" t="s">
        <v>23</v>
      </c>
    </row>
    <row r="3" spans="1:8" ht="15.75" x14ac:dyDescent="0.25">
      <c r="A3" s="20">
        <v>2007</v>
      </c>
      <c r="B3" s="31">
        <v>815.18</v>
      </c>
      <c r="C3" s="14">
        <v>96.42</v>
      </c>
      <c r="D3" s="14">
        <v>3.58</v>
      </c>
    </row>
    <row r="4" spans="1:8" ht="15.75" x14ac:dyDescent="0.25">
      <c r="A4" s="19">
        <v>2008</v>
      </c>
      <c r="B4" s="32">
        <v>1099.01</v>
      </c>
      <c r="C4" s="4">
        <v>98.23</v>
      </c>
      <c r="D4" s="4">
        <v>1.77</v>
      </c>
    </row>
    <row r="5" spans="1:8" ht="15.75" x14ac:dyDescent="0.25">
      <c r="A5" s="19">
        <v>2009</v>
      </c>
      <c r="B5" s="32">
        <v>1529.63</v>
      </c>
      <c r="C5" s="4">
        <v>98.66</v>
      </c>
      <c r="D5" s="4">
        <v>1.34</v>
      </c>
    </row>
    <row r="6" spans="1:8" ht="15.75" x14ac:dyDescent="0.25">
      <c r="A6" s="19">
        <v>2010</v>
      </c>
      <c r="B6" s="32">
        <v>2029.77</v>
      </c>
      <c r="C6" s="4">
        <v>98.45</v>
      </c>
      <c r="D6" s="4">
        <v>1.55</v>
      </c>
    </row>
    <row r="7" spans="1:8" ht="15.75" x14ac:dyDescent="0.25">
      <c r="A7" s="19">
        <v>2011</v>
      </c>
      <c r="B7" s="32">
        <v>2442.84</v>
      </c>
      <c r="C7" s="4">
        <v>98.63</v>
      </c>
      <c r="D7" s="4">
        <v>1.37</v>
      </c>
    </row>
    <row r="8" spans="1:8" ht="15.75" x14ac:dyDescent="0.25">
      <c r="A8" s="19">
        <v>2012</v>
      </c>
      <c r="B8" s="32">
        <v>3151.61</v>
      </c>
      <c r="C8" s="4">
        <v>98.57</v>
      </c>
      <c r="D8" s="4">
        <v>1.43</v>
      </c>
    </row>
    <row r="9" spans="1:8" ht="15.75" x14ac:dyDescent="0.25">
      <c r="A9" s="19">
        <v>2013</v>
      </c>
      <c r="B9" s="32">
        <v>4058.09</v>
      </c>
      <c r="C9" s="4">
        <v>98.68</v>
      </c>
      <c r="D9" s="4">
        <v>1.32</v>
      </c>
    </row>
    <row r="10" spans="1:8" ht="15.75" x14ac:dyDescent="0.25">
      <c r="A10" s="19">
        <v>2014</v>
      </c>
      <c r="B10" s="32">
        <v>4610.97</v>
      </c>
      <c r="C10" s="4">
        <v>98.71</v>
      </c>
      <c r="D10" s="4">
        <v>1.29</v>
      </c>
    </row>
    <row r="11" spans="1:8" ht="15.75" x14ac:dyDescent="0.25">
      <c r="A11" s="19">
        <v>2015</v>
      </c>
      <c r="B11" s="32">
        <v>5302.82</v>
      </c>
      <c r="C11" s="4">
        <v>98.64</v>
      </c>
      <c r="D11" s="4">
        <v>1.36</v>
      </c>
    </row>
    <row r="12" spans="1:8" ht="15.75" x14ac:dyDescent="0.25">
      <c r="A12" s="19">
        <v>2016</v>
      </c>
      <c r="B12" s="32">
        <v>6164.76</v>
      </c>
      <c r="C12" s="4">
        <v>98.56</v>
      </c>
      <c r="D12" s="4">
        <v>1.44</v>
      </c>
    </row>
    <row r="13" spans="1:8" s="8" customFormat="1" ht="15.75" x14ac:dyDescent="0.25">
      <c r="A13" s="8" t="s">
        <v>47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17.42578125" customWidth="1"/>
  </cols>
  <sheetData>
    <row r="1" spans="1:7" s="7" customFormat="1" ht="19.5" thickBot="1" x14ac:dyDescent="0.35">
      <c r="A1" s="35" t="s">
        <v>48</v>
      </c>
      <c r="B1" s="35"/>
      <c r="C1" s="35"/>
      <c r="D1" s="35"/>
      <c r="E1" s="35"/>
      <c r="F1" s="35"/>
      <c r="G1" s="35"/>
    </row>
    <row r="2" spans="1:7" ht="15.75" x14ac:dyDescent="0.25">
      <c r="A2" s="37" t="s">
        <v>24</v>
      </c>
      <c r="B2" s="39" t="s">
        <v>25</v>
      </c>
      <c r="C2" s="39"/>
      <c r="D2" s="39"/>
      <c r="E2" s="39" t="s">
        <v>29</v>
      </c>
      <c r="F2" s="39"/>
      <c r="G2" s="40"/>
    </row>
    <row r="3" spans="1:7" ht="16.5" thickBot="1" x14ac:dyDescent="0.3">
      <c r="A3" s="38"/>
      <c r="B3" s="23" t="s">
        <v>26</v>
      </c>
      <c r="C3" s="23" t="s">
        <v>27</v>
      </c>
      <c r="D3" s="23" t="s">
        <v>28</v>
      </c>
      <c r="E3" s="23" t="s">
        <v>30</v>
      </c>
      <c r="F3" s="23" t="s">
        <v>31</v>
      </c>
      <c r="G3" s="24" t="s">
        <v>28</v>
      </c>
    </row>
    <row r="4" spans="1:7" ht="15.75" x14ac:dyDescent="0.25">
      <c r="A4" s="10" t="s">
        <v>32</v>
      </c>
      <c r="B4" s="14">
        <v>37.36</v>
      </c>
      <c r="C4" s="14">
        <v>58.05</v>
      </c>
      <c r="D4" s="14">
        <v>48.54</v>
      </c>
      <c r="E4" s="14">
        <v>47.75</v>
      </c>
      <c r="F4" s="14">
        <v>50.51</v>
      </c>
      <c r="G4" s="14">
        <v>48.54</v>
      </c>
    </row>
    <row r="5" spans="1:7" ht="15.75" x14ac:dyDescent="0.25">
      <c r="A5" s="3" t="s">
        <v>33</v>
      </c>
      <c r="B5" s="4">
        <v>29.44</v>
      </c>
      <c r="C5" s="4">
        <v>25.6</v>
      </c>
      <c r="D5" s="4">
        <v>27.36</v>
      </c>
      <c r="E5" s="4">
        <v>27.09</v>
      </c>
      <c r="F5" s="4">
        <v>28.02</v>
      </c>
      <c r="G5" s="4">
        <v>27.36</v>
      </c>
    </row>
    <row r="6" spans="1:7" ht="15.75" x14ac:dyDescent="0.25">
      <c r="A6" s="3" t="s">
        <v>34</v>
      </c>
      <c r="B6" s="4">
        <v>24.03</v>
      </c>
      <c r="C6" s="4">
        <v>12.04</v>
      </c>
      <c r="D6" s="4">
        <v>17.55</v>
      </c>
      <c r="E6" s="4">
        <v>17.77</v>
      </c>
      <c r="F6" s="4">
        <v>16.989999999999998</v>
      </c>
      <c r="G6" s="4">
        <v>17.55</v>
      </c>
    </row>
    <row r="7" spans="1:7" ht="15.75" x14ac:dyDescent="0.25">
      <c r="A7" s="3" t="s">
        <v>35</v>
      </c>
      <c r="B7" s="4">
        <v>9.17</v>
      </c>
      <c r="C7" s="4">
        <v>4.32</v>
      </c>
      <c r="D7" s="4">
        <v>6.55</v>
      </c>
      <c r="E7" s="4">
        <v>7.39</v>
      </c>
      <c r="F7" s="4">
        <v>4.47</v>
      </c>
      <c r="G7" s="4">
        <v>6.55</v>
      </c>
    </row>
    <row r="8" spans="1:7" s="1" customFormat="1" ht="15.75" x14ac:dyDescent="0.25">
      <c r="A8" s="25" t="s">
        <v>28</v>
      </c>
      <c r="B8" s="5">
        <v>45.94</v>
      </c>
      <c r="C8" s="5">
        <v>54.06</v>
      </c>
      <c r="D8" s="5">
        <f>SUM(D4:D7)</f>
        <v>100</v>
      </c>
      <c r="E8" s="5">
        <v>71.13</v>
      </c>
      <c r="F8" s="5">
        <v>28.27</v>
      </c>
      <c r="G8" s="5">
        <f>SUM(G4:G7)</f>
        <v>100</v>
      </c>
    </row>
  </sheetData>
  <mergeCells count="4">
    <mergeCell ref="A2:A3"/>
    <mergeCell ref="B2:D2"/>
    <mergeCell ref="E2:G2"/>
    <mergeCell ref="A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sqref="A1:C1"/>
    </sheetView>
  </sheetViews>
  <sheetFormatPr defaultRowHeight="15" x14ac:dyDescent="0.25"/>
  <cols>
    <col min="2" max="2" width="21.85546875" customWidth="1"/>
    <col min="3" max="3" width="26.28515625" customWidth="1"/>
  </cols>
  <sheetData>
    <row r="1" spans="1:5" ht="19.5" thickBot="1" x14ac:dyDescent="0.35">
      <c r="A1" s="34" t="s">
        <v>37</v>
      </c>
      <c r="B1" s="34"/>
      <c r="C1" s="34"/>
      <c r="D1" s="7"/>
      <c r="E1" s="7"/>
    </row>
    <row r="2" spans="1:5" ht="15.75" x14ac:dyDescent="0.25">
      <c r="A2" s="41" t="s">
        <v>38</v>
      </c>
      <c r="B2" s="27" t="s">
        <v>36</v>
      </c>
      <c r="C2" s="28"/>
    </row>
    <row r="3" spans="1:5" ht="16.5" thickBot="1" x14ac:dyDescent="0.3">
      <c r="A3" s="42"/>
      <c r="B3" s="29" t="s">
        <v>39</v>
      </c>
      <c r="C3" s="30" t="s">
        <v>40</v>
      </c>
    </row>
    <row r="4" spans="1:5" ht="15.75" x14ac:dyDescent="0.25">
      <c r="A4" s="10">
        <v>2012</v>
      </c>
      <c r="B4" s="14">
        <v>14.04</v>
      </c>
      <c r="C4" s="14">
        <v>12.34</v>
      </c>
    </row>
    <row r="5" spans="1:5" ht="15.75" x14ac:dyDescent="0.25">
      <c r="A5" s="3">
        <v>2013</v>
      </c>
      <c r="B5" s="4">
        <v>14.56</v>
      </c>
      <c r="C5" s="4">
        <v>12.51</v>
      </c>
    </row>
    <row r="6" spans="1:5" ht="15.75" x14ac:dyDescent="0.25">
      <c r="A6" s="3">
        <v>2014</v>
      </c>
      <c r="B6" s="4">
        <v>6.13</v>
      </c>
      <c r="C6" s="4">
        <v>11.6</v>
      </c>
    </row>
    <row r="7" spans="1:5" ht="15.75" x14ac:dyDescent="0.25">
      <c r="A7" s="3">
        <v>2015</v>
      </c>
      <c r="B7" s="4">
        <v>8.65</v>
      </c>
      <c r="C7" s="4">
        <v>13.05</v>
      </c>
    </row>
    <row r="8" spans="1:5" ht="15.75" x14ac:dyDescent="0.25">
      <c r="A8" s="3">
        <v>2016</v>
      </c>
      <c r="B8" s="4">
        <v>11.59</v>
      </c>
      <c r="C8" s="4">
        <v>12.76</v>
      </c>
    </row>
    <row r="9" spans="1:5" ht="15.75" x14ac:dyDescent="0.25">
      <c r="A9" t="s">
        <v>49</v>
      </c>
    </row>
  </sheetData>
  <mergeCells count="1">
    <mergeCell ref="A2:A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J14" sqref="J14"/>
    </sheetView>
  </sheetViews>
  <sheetFormatPr defaultRowHeight="15" x14ac:dyDescent="0.25"/>
  <cols>
    <col min="2" max="2" width="14.7109375" customWidth="1"/>
    <col min="3" max="3" width="13.7109375" customWidth="1"/>
    <col min="4" max="4" width="14.5703125" customWidth="1"/>
    <col min="5" max="5" width="13.5703125" customWidth="1"/>
    <col min="6" max="6" width="10.5703125" customWidth="1"/>
    <col min="7" max="7" width="9.28515625" bestFit="1" customWidth="1"/>
  </cols>
  <sheetData>
    <row r="1" spans="1:7" s="7" customFormat="1" ht="18.75" x14ac:dyDescent="0.3">
      <c r="A1" s="48" t="s">
        <v>50</v>
      </c>
      <c r="B1" s="48"/>
      <c r="C1" s="48"/>
      <c r="D1" s="48"/>
      <c r="E1" s="48"/>
      <c r="F1" s="48"/>
      <c r="G1" s="48"/>
    </row>
    <row r="2" spans="1:7" ht="50.25" customHeight="1" x14ac:dyDescent="0.25">
      <c r="A2" s="43" t="s">
        <v>38</v>
      </c>
      <c r="B2" s="44" t="s">
        <v>41</v>
      </c>
      <c r="C2" s="44"/>
      <c r="D2" s="45" t="s">
        <v>42</v>
      </c>
      <c r="E2" s="46"/>
      <c r="F2" s="47" t="s">
        <v>28</v>
      </c>
      <c r="G2" s="47"/>
    </row>
    <row r="3" spans="1:7" ht="15.75" x14ac:dyDescent="0.25">
      <c r="A3" s="43"/>
      <c r="B3" s="5" t="s">
        <v>43</v>
      </c>
      <c r="C3" s="5" t="s">
        <v>44</v>
      </c>
      <c r="D3" s="5" t="s">
        <v>43</v>
      </c>
      <c r="E3" s="5" t="s">
        <v>44</v>
      </c>
      <c r="F3" s="5" t="s">
        <v>43</v>
      </c>
      <c r="G3" s="5" t="s">
        <v>44</v>
      </c>
    </row>
    <row r="4" spans="1:7" ht="15.75" x14ac:dyDescent="0.25">
      <c r="A4" s="3">
        <v>2012</v>
      </c>
      <c r="B4" s="6">
        <v>0</v>
      </c>
      <c r="C4" s="6">
        <v>0</v>
      </c>
      <c r="D4" s="6">
        <v>546.73</v>
      </c>
      <c r="E4" s="6">
        <v>5.0199999999999996</v>
      </c>
      <c r="F4" s="6">
        <f t="shared" ref="F4:G8" si="0">SUM(B4,D4)</f>
        <v>546.73</v>
      </c>
      <c r="G4" s="6">
        <f t="shared" si="0"/>
        <v>5.0199999999999996</v>
      </c>
    </row>
    <row r="5" spans="1:7" ht="15.75" x14ac:dyDescent="0.25">
      <c r="A5" s="3">
        <v>2013</v>
      </c>
      <c r="B5" s="6">
        <v>0</v>
      </c>
      <c r="C5" s="6">
        <v>0</v>
      </c>
      <c r="D5" s="6">
        <v>690.02</v>
      </c>
      <c r="E5" s="6">
        <v>4.93</v>
      </c>
      <c r="F5" s="6">
        <f t="shared" si="0"/>
        <v>690.02</v>
      </c>
      <c r="G5" s="6">
        <f t="shared" si="0"/>
        <v>4.93</v>
      </c>
    </row>
    <row r="6" spans="1:7" ht="15.75" x14ac:dyDescent="0.25">
      <c r="A6" s="3">
        <v>2014</v>
      </c>
      <c r="B6" s="6">
        <v>0</v>
      </c>
      <c r="C6" s="6">
        <v>0</v>
      </c>
      <c r="D6" s="6">
        <v>566.17999999999995</v>
      </c>
      <c r="E6" s="6">
        <v>4.08</v>
      </c>
      <c r="F6" s="6">
        <f t="shared" si="0"/>
        <v>566.17999999999995</v>
      </c>
      <c r="G6" s="6">
        <f t="shared" si="0"/>
        <v>4.08</v>
      </c>
    </row>
    <row r="7" spans="1:7" ht="15.75" x14ac:dyDescent="0.25">
      <c r="A7" s="3">
        <v>2015</v>
      </c>
      <c r="B7" s="6">
        <v>3.23</v>
      </c>
      <c r="C7" s="6">
        <v>0</v>
      </c>
      <c r="D7" s="6">
        <v>501.79</v>
      </c>
      <c r="E7" s="6">
        <v>3</v>
      </c>
      <c r="F7" s="6">
        <f t="shared" si="0"/>
        <v>505.02000000000004</v>
      </c>
      <c r="G7" s="6">
        <f t="shared" si="0"/>
        <v>3</v>
      </c>
    </row>
    <row r="8" spans="1:7" ht="15.75" x14ac:dyDescent="0.25">
      <c r="A8" s="3">
        <v>2016</v>
      </c>
      <c r="B8" s="6">
        <v>6.78</v>
      </c>
      <c r="C8" s="6">
        <v>0</v>
      </c>
      <c r="D8" s="6">
        <v>487.54</v>
      </c>
      <c r="E8" s="6">
        <v>2</v>
      </c>
      <c r="F8" s="6">
        <f t="shared" si="0"/>
        <v>494.32</v>
      </c>
      <c r="G8" s="6">
        <f t="shared" si="0"/>
        <v>2</v>
      </c>
    </row>
    <row r="9" spans="1:7" s="1" customFormat="1" ht="15.75" x14ac:dyDescent="0.25">
      <c r="A9" s="25" t="s">
        <v>28</v>
      </c>
      <c r="B9" s="5">
        <f>SUM(B4:B8)</f>
        <v>10.01</v>
      </c>
      <c r="C9" s="5"/>
      <c r="D9" s="26">
        <f>SUM(D4:D8)</f>
        <v>2792.2599999999998</v>
      </c>
      <c r="E9" s="5"/>
      <c r="F9" s="5">
        <f>SUM(F4:F8)</f>
        <v>2802.27</v>
      </c>
      <c r="G9" s="5"/>
    </row>
  </sheetData>
  <mergeCells count="5">
    <mergeCell ref="A2:A3"/>
    <mergeCell ref="B2:C2"/>
    <mergeCell ref="D2:E2"/>
    <mergeCell ref="F2:G2"/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Table 3</vt:lpstr>
      <vt:lpstr>Table 4</vt:lpstr>
      <vt:lpstr>Table 5</vt:lpstr>
      <vt:lpstr>Table 6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GOMBE-NBS</dc:creator>
  <cp:lastModifiedBy>Yemi Kale</cp:lastModifiedBy>
  <dcterms:created xsi:type="dcterms:W3CDTF">2017-10-09T12:27:22Z</dcterms:created>
  <dcterms:modified xsi:type="dcterms:W3CDTF">2017-10-10T06:41:02Z</dcterms:modified>
</cp:coreProperties>
</file>